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800" activeTab="0"/>
  </bookViews>
  <sheets>
    <sheet name="Lottery" sheetId="1" r:id="rId1"/>
    <sheet name="Exercise" sheetId="2" r:id="rId2"/>
  </sheets>
  <definedNames/>
  <calcPr fullCalcOnLoad="1"/>
</workbook>
</file>

<file path=xl/comments1.xml><?xml version="1.0" encoding="utf-8"?>
<comments xmlns="http://schemas.openxmlformats.org/spreadsheetml/2006/main">
  <authors>
    <author>Shun-Chen Niu</author>
  </authors>
  <commentList>
    <comment ref="D35" authorId="0">
      <text>
        <r>
          <rPr>
            <sz val="10"/>
            <rFont val="Tahoma"/>
            <family val="0"/>
          </rPr>
          <t xml:space="preserve">
For any (n,i), let COMBIN(n,i) be the number of combinations
for choosing i objects out of a set of n objects.
A standard calculation shows that
COMBIN(n,i) = n! divided by i!(n-i)!
The Excel function COMBIN() computes this for us.
Now, to compute the number of ways we can get x matches
out of 50 numbers (when we have 6 numbers already chosen),
use the formula:
COMBIN(6,x) times COMBIN(44,6-x)
This is what we have done in the cells below.
The reasoning behind the formula is as follows: First,
we wish to match x out of the 6 numbers we already have;
there are COMBIN(6,x) ways. Then, the remaining 6-x of our
numbers must come from the remaining pool of 50-6=44
numbers; there are COMBIN(44,6-x) ways. Finally, multiplying
these two counts yields the answer.
</t>
        </r>
      </text>
    </comment>
    <comment ref="D43" authorId="0">
      <text>
        <r>
          <rPr>
            <sz val="10"/>
            <rFont val="Tahoma"/>
            <family val="0"/>
          </rPr>
          <t xml:space="preserve">
This is the sum of the above column, or directly
computed as COMBIN(50,6).
</t>
        </r>
      </text>
    </comment>
    <comment ref="D47" authorId="0">
      <text>
        <r>
          <rPr>
            <sz val="10"/>
            <rFont val="Tahoma"/>
            <family val="0"/>
          </rPr>
          <t xml:space="preserve">
Divide the numbers of ways in the previous
table by 15890700.</t>
        </r>
      </text>
    </comment>
    <comment ref="D90" authorId="0">
      <text>
        <r>
          <rPr>
            <sz val="10"/>
            <rFont val="Tahoma"/>
            <family val="0"/>
          </rPr>
          <t xml:space="preserve">
New grand prize.</t>
        </r>
      </text>
    </comment>
    <comment ref="F83" authorId="0">
      <text>
        <r>
          <rPr>
            <sz val="10"/>
            <rFont val="Tahoma"/>
            <family val="0"/>
          </rPr>
          <t xml:space="preserve">
This column is needed below.
</t>
        </r>
      </text>
    </comment>
    <comment ref="B105" authorId="0">
      <text>
        <r>
          <rPr>
            <sz val="10"/>
            <rFont val="Tahoma"/>
            <family val="0"/>
          </rPr>
          <t xml:space="preserve">
We use SD to denote standard deviation.</t>
        </r>
      </text>
    </comment>
    <comment ref="B106" authorId="0">
      <text>
        <r>
          <rPr>
            <sz val="10"/>
            <rFont val="Tahoma"/>
            <family val="0"/>
          </rPr>
          <t xml:space="preserve">
CV for coefficient of variation.
</t>
        </r>
      </text>
    </comment>
    <comment ref="D23" authorId="0">
      <text>
        <r>
          <rPr>
            <sz val="8"/>
            <rFont val="Tahoma"/>
            <family val="0"/>
          </rPr>
          <t xml:space="preserve">
This is the grand prize.</t>
        </r>
      </text>
    </comment>
  </commentList>
</comments>
</file>

<file path=xl/sharedStrings.xml><?xml version="1.0" encoding="utf-8"?>
<sst xmlns="http://schemas.openxmlformats.org/spreadsheetml/2006/main" count="48" uniqueCount="44">
  <si>
    <t>Let</t>
  </si>
  <si>
    <t>x</t>
  </si>
  <si>
    <t>P(x)</t>
  </si>
  <si>
    <t>E(X) =</t>
  </si>
  <si>
    <t>Lottery</t>
  </si>
  <si>
    <t>Consider a lottery in which a person picks six numbers from the numbers 1 through 50</t>
  </si>
  <si>
    <t xml:space="preserve">with no repetitions and pays $1.00 for a ticket with those numbers.  </t>
  </si>
  <si>
    <t>The payoff table is given below.</t>
  </si>
  <si>
    <t>X = number of matches in a ticket</t>
  </si>
  <si>
    <t>h(x) = the payoff for the event {X=x}, i.e., if x numbers were matched</t>
  </si>
  <si>
    <t>h(x)</t>
  </si>
  <si>
    <t>The winning numbers are selected randomly without replacement from 50 numbers.</t>
  </si>
  <si>
    <t>No. of Ways</t>
  </si>
  <si>
    <t>It can be shown that the number of different ways to match x numbers out of 6 are as follows:</t>
  </si>
  <si>
    <t>Probability Mass Function of X:</t>
  </si>
  <si>
    <t>Since every combination of 6 numbers is equally likely to be chosen, we have:</t>
  </si>
  <si>
    <t>The Expected Value of X:</t>
  </si>
  <si>
    <t>(This is called the hypergeometric distribution.)</t>
  </si>
  <si>
    <t>Clearly, we should be more interested in the expected value of the payoff E(h(X)), which we compute next.</t>
  </si>
  <si>
    <t>To compute this, we apply formula (10) in the notes:</t>
  </si>
  <si>
    <t>E(h(X)) =</t>
  </si>
  <si>
    <t>60 cents per dollar!</t>
  </si>
  <si>
    <t>A New Payoff Function:</t>
  </si>
  <si>
    <t>Now, if the grand prize of a particular drawing is not won, the grand prize for the next drawing is</t>
  </si>
  <si>
    <t>What is the new expected payoff?</t>
  </si>
  <si>
    <t>Does this now make buying a ticket a worthwhile investment?</t>
  </si>
  <si>
    <t>Variability/Risk of h(X):</t>
  </si>
  <si>
    <t>New E(h(X)) =</t>
  </si>
  <si>
    <t>To quantify this, we now compute:</t>
  </si>
  <si>
    <t>V(h(X)) =</t>
  </si>
  <si>
    <t>(h(x))^2</t>
  </si>
  <si>
    <t>SD(h(X)) =</t>
  </si>
  <si>
    <t>CV(h(X)) =</t>
  </si>
  <si>
    <t>Thus, h(X) has astronomical variability!</t>
  </si>
  <si>
    <r>
      <t xml:space="preserve">Due to the extreme </t>
    </r>
    <r>
      <rPr>
        <b/>
        <sz val="10"/>
        <rFont val="Arial"/>
        <family val="2"/>
      </rPr>
      <t>risk</t>
    </r>
    <r>
      <rPr>
        <sz val="10"/>
        <rFont val="Arial"/>
        <family val="0"/>
      </rPr>
      <t xml:space="preserve"> of this investment, it would be wise for most people to keep their one dollar.</t>
    </r>
  </si>
  <si>
    <t>This is despite of the average profit of 41 cents per dollar of investment.</t>
  </si>
  <si>
    <t>the numbers selected in a televised (say) drawing.</t>
  </si>
  <si>
    <t>Suppose the player is paid if his/her numbers matched three or more of</t>
  </si>
  <si>
    <t>often increased; and this could repeat multiple times. Suppose the grand prize reached $20,000,000.</t>
  </si>
  <si>
    <r>
      <t xml:space="preserve">Thus, the expected payoff increased substantially! We are getting an average </t>
    </r>
    <r>
      <rPr>
        <b/>
        <sz val="10"/>
        <rFont val="Arial"/>
        <family val="2"/>
      </rPr>
      <t>profit</t>
    </r>
    <r>
      <rPr>
        <sz val="10"/>
        <rFont val="Arial"/>
        <family val="0"/>
      </rPr>
      <t xml:space="preserve"> of 41 cents per dollar.</t>
    </r>
  </si>
  <si>
    <r>
      <t xml:space="preserve">Thus, we are only getting 40 cents back, on average, for a one-dollar ticket. There is an average </t>
    </r>
    <r>
      <rPr>
        <b/>
        <sz val="10"/>
        <rFont val="Arial"/>
        <family val="2"/>
      </rPr>
      <t>loss</t>
    </r>
    <r>
      <rPr>
        <sz val="10"/>
        <rFont val="Arial"/>
        <family val="0"/>
      </rPr>
      <t xml:space="preserve"> of</t>
    </r>
  </si>
  <si>
    <t>The Expected Value of h(X):</t>
  </si>
  <si>
    <r>
      <t xml:space="preserve">The truth is that only </t>
    </r>
    <r>
      <rPr>
        <b/>
        <sz val="10"/>
        <rFont val="Arial"/>
        <family val="2"/>
      </rPr>
      <t>very rarely</t>
    </r>
    <r>
      <rPr>
        <sz val="10"/>
        <rFont val="Arial"/>
        <family val="0"/>
      </rPr>
      <t xml:space="preserve"> do we get back anything from our one-dollar investment.</t>
    </r>
  </si>
  <si>
    <t>Assumption: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</si>
</sst>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  <numFmt numFmtId="171" formatCode="0.000000000000000"/>
    <numFmt numFmtId="172" formatCode="0.000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0"/>
  <sheetViews>
    <sheetView tabSelected="1" workbookViewId="0" topLeftCell="A1">
      <selection activeCell="F2" sqref="F2"/>
    </sheetView>
  </sheetViews>
  <sheetFormatPr defaultColWidth="9.140625" defaultRowHeight="12.75"/>
  <cols>
    <col min="1" max="18" width="10.7109375" style="0" customWidth="1"/>
  </cols>
  <sheetData>
    <row r="2" ht="12.75">
      <c r="A2" s="1" t="s">
        <v>4</v>
      </c>
    </row>
    <row r="4" ht="12.75">
      <c r="B4" s="12" t="s">
        <v>5</v>
      </c>
    </row>
    <row r="5" ht="12.75">
      <c r="B5" s="12" t="s">
        <v>6</v>
      </c>
    </row>
    <row r="6" ht="12.75">
      <c r="B6" s="12"/>
    </row>
    <row r="7" ht="12.75">
      <c r="B7" s="12" t="s">
        <v>37</v>
      </c>
    </row>
    <row r="8" ht="12.75">
      <c r="B8" t="s">
        <v>36</v>
      </c>
    </row>
    <row r="10" ht="12.75">
      <c r="B10" t="s">
        <v>0</v>
      </c>
    </row>
    <row r="11" ht="12.75">
      <c r="B11" t="s">
        <v>8</v>
      </c>
    </row>
    <row r="12" ht="12.75">
      <c r="B12" t="s">
        <v>9</v>
      </c>
    </row>
    <row r="14" ht="12.75">
      <c r="B14" t="s">
        <v>7</v>
      </c>
    </row>
    <row r="16" spans="3:4" ht="12.75">
      <c r="C16" s="2" t="s">
        <v>1</v>
      </c>
      <c r="D16" s="2" t="s">
        <v>10</v>
      </c>
    </row>
    <row r="17" spans="3:4" ht="12.75">
      <c r="C17" s="13">
        <v>0</v>
      </c>
      <c r="D17" s="3">
        <v>0</v>
      </c>
    </row>
    <row r="18" spans="3:4" ht="12.75">
      <c r="C18" s="14">
        <v>1</v>
      </c>
      <c r="D18" s="4">
        <v>0</v>
      </c>
    </row>
    <row r="19" spans="3:4" ht="12.75">
      <c r="C19" s="14">
        <v>2</v>
      </c>
      <c r="D19" s="4">
        <v>0</v>
      </c>
    </row>
    <row r="20" spans="3:4" ht="12.75">
      <c r="C20" s="14">
        <v>3</v>
      </c>
      <c r="D20" s="4">
        <v>3</v>
      </c>
    </row>
    <row r="21" spans="3:4" ht="12.75">
      <c r="C21" s="14">
        <v>4</v>
      </c>
      <c r="D21" s="4">
        <v>89</v>
      </c>
    </row>
    <row r="22" spans="3:4" ht="12.75">
      <c r="C22" s="14">
        <v>5</v>
      </c>
      <c r="D22" s="4">
        <v>1268</v>
      </c>
    </row>
    <row r="23" spans="3:4" ht="12.75">
      <c r="C23" s="9">
        <v>6</v>
      </c>
      <c r="D23" s="5">
        <v>4000000</v>
      </c>
    </row>
    <row r="26" ht="12.75">
      <c r="A26" t="s">
        <v>43</v>
      </c>
    </row>
    <row r="28" ht="12.75">
      <c r="B28" t="s">
        <v>11</v>
      </c>
    </row>
    <row r="31" ht="12.75">
      <c r="A31" t="s">
        <v>14</v>
      </c>
    </row>
    <row r="33" ht="12.75">
      <c r="B33" t="s">
        <v>13</v>
      </c>
    </row>
    <row r="35" spans="3:4" ht="25.5">
      <c r="C35" s="2" t="s">
        <v>1</v>
      </c>
      <c r="D35" s="16" t="s">
        <v>12</v>
      </c>
    </row>
    <row r="36" spans="3:4" ht="12.75">
      <c r="C36" s="13">
        <v>0</v>
      </c>
      <c r="D36" s="15">
        <f>COMBIN(6,0)*COMBIN(44,6)</f>
        <v>7059052</v>
      </c>
    </row>
    <row r="37" spans="3:4" ht="12.75">
      <c r="C37" s="14">
        <v>1</v>
      </c>
      <c r="D37" s="10">
        <f>COMBIN(6,1)*COMBIN(44,5)</f>
        <v>6516048</v>
      </c>
    </row>
    <row r="38" spans="3:4" ht="12.75">
      <c r="C38" s="14">
        <v>2</v>
      </c>
      <c r="D38" s="10">
        <f>COMBIN(6,2)*COMBIN(44,4)</f>
        <v>2036265</v>
      </c>
    </row>
    <row r="39" spans="3:4" ht="12.75">
      <c r="C39" s="14">
        <v>3</v>
      </c>
      <c r="D39" s="10">
        <f>COMBIN(6,3)*COMBIN(44,3)</f>
        <v>264880</v>
      </c>
    </row>
    <row r="40" spans="3:4" ht="12.75">
      <c r="C40" s="14">
        <v>4</v>
      </c>
      <c r="D40" s="10">
        <f>COMBIN(6,4)*COMBIN(44,2)</f>
        <v>14190</v>
      </c>
    </row>
    <row r="41" spans="3:4" ht="12.75">
      <c r="C41" s="14">
        <v>5</v>
      </c>
      <c r="D41" s="10">
        <f>COMBIN(6,5)*COMBIN(44,1)</f>
        <v>264</v>
      </c>
    </row>
    <row r="42" spans="3:4" ht="12.75">
      <c r="C42" s="9">
        <v>6</v>
      </c>
      <c r="D42" s="11">
        <f>COMBIN(6,6)*COMBIN(44,0)</f>
        <v>1</v>
      </c>
    </row>
    <row r="43" ht="12.75">
      <c r="D43" s="2">
        <f>COMBIN(50,6)</f>
        <v>15890700</v>
      </c>
    </row>
    <row r="45" ht="12.75">
      <c r="B45" t="s">
        <v>15</v>
      </c>
    </row>
    <row r="47" spans="3:4" ht="12.75">
      <c r="C47" s="2" t="s">
        <v>1</v>
      </c>
      <c r="D47" s="18" t="s">
        <v>2</v>
      </c>
    </row>
    <row r="48" spans="3:4" ht="12.75">
      <c r="C48" s="13">
        <v>0</v>
      </c>
      <c r="D48" s="3">
        <f>D36/$D$43</f>
        <v>0.4442253645213867</v>
      </c>
    </row>
    <row r="49" spans="3:4" ht="12.75">
      <c r="C49" s="14">
        <v>1</v>
      </c>
      <c r="D49" s="4">
        <f aca="true" t="shared" si="0" ref="D49:D54">D37/$D$43</f>
        <v>0.4100541826351262</v>
      </c>
    </row>
    <row r="50" spans="3:4" ht="12.75">
      <c r="C50" s="14">
        <v>2</v>
      </c>
      <c r="D50" s="4">
        <f t="shared" si="0"/>
        <v>0.12814193207347693</v>
      </c>
    </row>
    <row r="51" spans="3:4" ht="12.75">
      <c r="C51" s="14">
        <v>3</v>
      </c>
      <c r="D51" s="4">
        <f t="shared" si="0"/>
        <v>0.01666886921281001</v>
      </c>
    </row>
    <row r="52" spans="3:4" ht="12.75">
      <c r="C52" s="14">
        <v>4</v>
      </c>
      <c r="D52" s="4">
        <f t="shared" si="0"/>
        <v>0.0008929751364005361</v>
      </c>
    </row>
    <row r="53" spans="3:4" ht="12.75">
      <c r="C53" s="14">
        <v>5</v>
      </c>
      <c r="D53" s="4">
        <f t="shared" si="0"/>
        <v>1.6613490909777416E-05</v>
      </c>
    </row>
    <row r="54" spans="3:4" ht="12.75">
      <c r="C54" s="9">
        <v>6</v>
      </c>
      <c r="D54" s="5">
        <f t="shared" si="0"/>
        <v>6.292988980976294E-08</v>
      </c>
    </row>
    <row r="55" ht="12.75">
      <c r="D55" s="17">
        <f>SUM(D48:D54)</f>
        <v>1</v>
      </c>
    </row>
    <row r="57" ht="12.75">
      <c r="B57" t="s">
        <v>17</v>
      </c>
    </row>
    <row r="60" ht="12.75">
      <c r="A60" t="s">
        <v>16</v>
      </c>
    </row>
    <row r="62" spans="2:3" ht="12.75">
      <c r="B62" s="6" t="s">
        <v>3</v>
      </c>
      <c r="C62" s="19">
        <f>SUMPRODUCT(C48:C54,D48:D54)</f>
        <v>0.7200000000000001</v>
      </c>
    </row>
    <row r="64" ht="12.75">
      <c r="B64" t="s">
        <v>18</v>
      </c>
    </row>
    <row r="67" ht="12.75">
      <c r="A67" t="s">
        <v>41</v>
      </c>
    </row>
    <row r="69" ht="12.75">
      <c r="B69" t="s">
        <v>19</v>
      </c>
    </row>
    <row r="71" spans="2:3" ht="12.75">
      <c r="B71" s="6" t="s">
        <v>20</v>
      </c>
      <c r="C71" s="21">
        <f>SUMPRODUCT(D17:D23,D48:D54)</f>
        <v>0.40226686049072724</v>
      </c>
    </row>
    <row r="73" ht="12.75">
      <c r="B73" t="s">
        <v>40</v>
      </c>
    </row>
    <row r="74" ht="12.75">
      <c r="B74" t="s">
        <v>21</v>
      </c>
    </row>
    <row r="77" ht="12.75">
      <c r="A77" t="s">
        <v>22</v>
      </c>
    </row>
    <row r="79" ht="12.75">
      <c r="B79" t="s">
        <v>23</v>
      </c>
    </row>
    <row r="80" ht="12.75">
      <c r="B80" t="s">
        <v>38</v>
      </c>
    </row>
    <row r="81" ht="12.75">
      <c r="B81" t="s">
        <v>24</v>
      </c>
    </row>
    <row r="83" spans="3:6" ht="12.75">
      <c r="C83" s="2" t="s">
        <v>1</v>
      </c>
      <c r="D83" s="2" t="s">
        <v>10</v>
      </c>
      <c r="F83" s="2" t="s">
        <v>30</v>
      </c>
    </row>
    <row r="84" spans="3:6" ht="12.75">
      <c r="C84" s="13">
        <v>0</v>
      </c>
      <c r="D84" s="7">
        <v>0</v>
      </c>
      <c r="F84" s="22">
        <f>D84^2</f>
        <v>0</v>
      </c>
    </row>
    <row r="85" spans="3:6" ht="12.75">
      <c r="C85" s="14">
        <v>1</v>
      </c>
      <c r="D85" s="8">
        <v>0</v>
      </c>
      <c r="F85" s="23">
        <f aca="true" t="shared" si="1" ref="F85:F90">D85^2</f>
        <v>0</v>
      </c>
    </row>
    <row r="86" spans="3:6" ht="12.75">
      <c r="C86" s="14">
        <v>2</v>
      </c>
      <c r="D86" s="8">
        <v>0</v>
      </c>
      <c r="F86" s="23">
        <f t="shared" si="1"/>
        <v>0</v>
      </c>
    </row>
    <row r="87" spans="3:6" ht="12.75">
      <c r="C87" s="14">
        <v>3</v>
      </c>
      <c r="D87" s="8">
        <v>3</v>
      </c>
      <c r="F87" s="23">
        <f t="shared" si="1"/>
        <v>9</v>
      </c>
    </row>
    <row r="88" spans="3:6" ht="12.75">
      <c r="C88" s="14">
        <v>4</v>
      </c>
      <c r="D88" s="8">
        <v>89</v>
      </c>
      <c r="F88" s="23">
        <f t="shared" si="1"/>
        <v>7921</v>
      </c>
    </row>
    <row r="89" spans="3:6" ht="12.75">
      <c r="C89" s="14">
        <v>5</v>
      </c>
      <c r="D89" s="8">
        <v>1268</v>
      </c>
      <c r="F89" s="23">
        <f t="shared" si="1"/>
        <v>1607824</v>
      </c>
    </row>
    <row r="90" spans="3:6" ht="12.75">
      <c r="C90" s="9">
        <v>6</v>
      </c>
      <c r="D90" s="5">
        <v>20000000</v>
      </c>
      <c r="F90" s="24">
        <f t="shared" si="1"/>
        <v>400000000000000</v>
      </c>
    </row>
    <row r="92" spans="3:4" ht="12.75">
      <c r="C92" s="6" t="s">
        <v>27</v>
      </c>
      <c r="D92" s="20">
        <f>SUMPRODUCT(D84:D90,D48:D54)</f>
        <v>1.4091450974469344</v>
      </c>
    </row>
    <row r="94" ht="12.75">
      <c r="B94" t="s">
        <v>39</v>
      </c>
    </row>
    <row r="95" ht="12.75">
      <c r="B95" t="s">
        <v>25</v>
      </c>
    </row>
    <row r="98" ht="12.75">
      <c r="A98" t="s">
        <v>26</v>
      </c>
    </row>
    <row r="100" ht="12.75">
      <c r="B100" t="s">
        <v>42</v>
      </c>
    </row>
    <row r="102" ht="12.75">
      <c r="B102" t="s">
        <v>28</v>
      </c>
    </row>
    <row r="104" spans="2:3" ht="12.75">
      <c r="B104" s="6" t="s">
        <v>29</v>
      </c>
      <c r="C104" s="25">
        <f>SUMPRODUCT(F84:F90,$D$48:$D$54)-D92^2</f>
        <v>25171987.87306056</v>
      </c>
    </row>
    <row r="105" spans="2:3" ht="12.75">
      <c r="B105" s="6" t="s">
        <v>31</v>
      </c>
      <c r="C105" s="26">
        <f>SQRT(C104)</f>
        <v>5017.169308789625</v>
      </c>
    </row>
    <row r="106" spans="2:3" ht="12.75">
      <c r="B106" s="6" t="s">
        <v>32</v>
      </c>
      <c r="C106" s="27">
        <f>C105/D92</f>
        <v>3560.434846546071</v>
      </c>
    </row>
    <row r="108" ht="12.75">
      <c r="B108" s="28" t="s">
        <v>33</v>
      </c>
    </row>
    <row r="109" ht="12.75">
      <c r="B109" t="s">
        <v>34</v>
      </c>
    </row>
    <row r="110" ht="12.75">
      <c r="B110" t="s">
        <v>35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NiuHome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Shun-Chen Niu</dc:creator>
  <cp:keywords/>
  <dc:description/>
  <cp:lastModifiedBy>Shun-Chen Niu</cp:lastModifiedBy>
  <dcterms:created xsi:type="dcterms:W3CDTF">2005-09-15T07:49:04Z</dcterms:created>
  <dcterms:modified xsi:type="dcterms:W3CDTF">2005-09-18T01:31:04Z</dcterms:modified>
  <cp:category/>
  <cp:version/>
  <cp:contentType/>
  <cp:contentStatus/>
</cp:coreProperties>
</file>